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45" windowWidth="19155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Sheet1!$A$1:$J$114</definedName>
  </definedNames>
  <calcPr calcId="162913"/>
</workbook>
</file>

<file path=xl/calcChain.xml><?xml version="1.0" encoding="utf-8"?>
<calcChain xmlns="http://schemas.openxmlformats.org/spreadsheetml/2006/main">
  <c r="I94" i="1" l="1"/>
  <c r="I38" i="1" l="1"/>
  <c r="I66" i="1"/>
  <c r="A96" i="1"/>
  <c r="C96" i="1"/>
  <c r="J95" i="1" l="1"/>
  <c r="J33" i="1" l="1"/>
</calcChain>
</file>

<file path=xl/sharedStrings.xml><?xml version="1.0" encoding="utf-8"?>
<sst xmlns="http://schemas.openxmlformats.org/spreadsheetml/2006/main" count="411" uniqueCount="158">
  <si>
    <r>
      <t>2005</t>
    </r>
    <r>
      <rPr>
        <sz val="5"/>
        <color theme="1"/>
        <rFont val="Arial Armenian"/>
        <family val="2"/>
      </rPr>
      <t>ì³Ý³Óáñ, ²</t>
    </r>
    <r>
      <rPr>
        <sz val="5"/>
        <color theme="1"/>
        <rFont val="Sylfaen"/>
        <family val="1"/>
        <charset val="204"/>
      </rPr>
      <t>զատամարտիկների պ.1</t>
    </r>
    <r>
      <rPr>
        <sz val="5"/>
        <color theme="1"/>
        <rFont val="Arial Armenian"/>
        <family val="2"/>
      </rPr>
      <t xml:space="preserve">, </t>
    </r>
    <r>
      <rPr>
        <sz val="5"/>
        <color theme="1"/>
        <rFont val="Times New Roman"/>
        <family val="1"/>
        <charset val="204"/>
      </rPr>
      <t xml:space="preserve">Vanadzor. Azatamartikneri 1.  Ванадзор Азатамартикнери 1  </t>
    </r>
  </si>
  <si>
    <r>
      <t xml:space="preserve"> E-Mail:  vanadzor11@schools.am</t>
    </r>
    <r>
      <rPr>
        <sz val="5"/>
        <color theme="1"/>
        <rFont val="Arial Armenian"/>
        <family val="2"/>
      </rPr>
      <t xml:space="preserve">         </t>
    </r>
  </si>
  <si>
    <t>ՀՀ ԿԳՄՍՆ</t>
  </si>
  <si>
    <t>Министерство ОНКС</t>
  </si>
  <si>
    <t>REPUBLIK OF ARMENIA</t>
  </si>
  <si>
    <t>VANADZOR  HIGH SCHOOL N11</t>
  </si>
  <si>
    <t>AFTER GREBOEDOV</t>
  </si>
  <si>
    <t>NATIONAL NON-TREDING ORGANIZATION</t>
  </si>
  <si>
    <r>
      <t xml:space="preserve">Ñ»é. / </t>
    </r>
    <r>
      <rPr>
        <sz val="5"/>
        <color theme="1"/>
        <rFont val="Times New Roman"/>
        <family val="1"/>
        <charset val="204"/>
      </rPr>
      <t xml:space="preserve">tel./ тел. (+374322 ) 2-09-37 ,2-21-30                                                                                                                                                          </t>
    </r>
    <r>
      <rPr>
        <sz val="10"/>
        <color theme="1"/>
        <rFont val="Sylfaen"/>
        <family val="1"/>
        <charset val="204"/>
      </rPr>
      <t>&lt;    28     &gt;____10_______2019թ</t>
    </r>
  </si>
  <si>
    <t>Հաստատում եմ՝</t>
  </si>
  <si>
    <t>&lt;&lt;Վանաձորի Գրիբոյեդովի անվան N11 ավագ դպ&gt;&gt;ՊՈԱԿ-ի</t>
  </si>
  <si>
    <t>տնօրեն</t>
  </si>
  <si>
    <t>Ն.Ա.Սահակյան</t>
  </si>
  <si>
    <t>ԳՆՈՒՄՆԵՐԻ  ՊԼԱՆ</t>
  </si>
  <si>
    <t>Միջանցիկ կոդը ըստ CPV դասակարգման</t>
  </si>
  <si>
    <t>Գնման առարկայի անվանումը</t>
  </si>
  <si>
    <t>Գնման ձևը</t>
  </si>
  <si>
    <t>Չափի միավորը</t>
  </si>
  <si>
    <t>Միավորի գինը</t>
  </si>
  <si>
    <t>Քանակը</t>
  </si>
  <si>
    <t>Ընդհանուր գումարը /դրամ/</t>
  </si>
  <si>
    <t>ԾԱՌԱՅՈՒԹՅՈՒՆ</t>
  </si>
  <si>
    <t>Էլեկտրաէներգիայի բաշխման ծառայություն</t>
  </si>
  <si>
    <t>ՄԱ</t>
  </si>
  <si>
    <t>ԿՎՏ</t>
  </si>
  <si>
    <t>Բնական գազի մատակարարման ծառայություն</t>
  </si>
  <si>
    <t>Խ/Մ</t>
  </si>
  <si>
    <t>Ջրի բախշման ծառայություն</t>
  </si>
  <si>
    <t>Աղբի հավաքման ծառայություն</t>
  </si>
  <si>
    <t>աշակերտ քան</t>
  </si>
  <si>
    <t>Ընդհանուր հեռախոսային ցանցի ծառայութ</t>
  </si>
  <si>
    <t>րոպեավճ</t>
  </si>
  <si>
    <t>Կաթսայատան փորձաքննության ծառայություն</t>
  </si>
  <si>
    <t>հատ</t>
  </si>
  <si>
    <t>ըստ գնի առ</t>
  </si>
  <si>
    <t>Գործուղման ծախսեր</t>
  </si>
  <si>
    <t>գործ թերթ</t>
  </si>
  <si>
    <t>Վերապատրաստման ծառայություն</t>
  </si>
  <si>
    <t>հաշ ապր</t>
  </si>
  <si>
    <t>Տպագրական ծառայություն/գունավոր տպագր,դիպլոմներ և այլ/</t>
  </si>
  <si>
    <t>VIVACELL  MTS /համացանցային ծառ, ինտերն. Կրիչ/</t>
  </si>
  <si>
    <t>ՀԾ սպասարկում</t>
  </si>
  <si>
    <t>Պատճենահանման սարքերի պահպանման և վերանորոգման ծառ</t>
  </si>
  <si>
    <t xml:space="preserve">Համակ. Առնչվող  ծառայութ </t>
  </si>
  <si>
    <t>Աղտահանման ծառայություն</t>
  </si>
  <si>
    <t>Գույքագրման ծառայություն</t>
  </si>
  <si>
    <t>ԱՊՐԱՆՔՆԵՐ</t>
  </si>
  <si>
    <t>Գրենական պիտույքներ</t>
  </si>
  <si>
    <t>Թուղթ Ա4 /500/DUBL</t>
  </si>
  <si>
    <t>Թուղթ գունավոր Ա4</t>
  </si>
  <si>
    <t>Թղթապանակ կոշտ կազմով</t>
  </si>
  <si>
    <t>Թղթապանակ պոլիմերային կազմ</t>
  </si>
  <si>
    <t>Թղթապանակ զսպանակով</t>
  </si>
  <si>
    <t>Թղթապանակ ամրակով</t>
  </si>
  <si>
    <t>Թուղթ նշումների սոսնձվածքով</t>
  </si>
  <si>
    <t>Ինքնակպչուն թուղթ Ա4</t>
  </si>
  <si>
    <t>Գնդիկավոր գրիչ</t>
  </si>
  <si>
    <t>Ծրար նամակի Ա4</t>
  </si>
  <si>
    <t>Ծրար նամակի Ա3</t>
  </si>
  <si>
    <t>ուղղիչ գրիչ</t>
  </si>
  <si>
    <t>Շտրիխ</t>
  </si>
  <si>
    <t>Կարիչ մետաղոպլաստե միջին</t>
  </si>
  <si>
    <t>Կարիչի մետաղ. Կապեր</t>
  </si>
  <si>
    <t>Ֆլեշ 16 ԳԲ</t>
  </si>
  <si>
    <t>Կոճգամ</t>
  </si>
  <si>
    <t>Գելային գրիչ</t>
  </si>
  <si>
    <t>Մատիտ</t>
  </si>
  <si>
    <t>Սրիչ</t>
  </si>
  <si>
    <t>Սկոչ</t>
  </si>
  <si>
    <t>Սկոչ թղթի</t>
  </si>
  <si>
    <t>ՏՆՏԵՍԱԿԱՆ ԱՊՐԱՆՔՆԵՐ</t>
  </si>
  <si>
    <t>Ավել</t>
  </si>
  <si>
    <t>Լամպ և լուսավորող սարքեր</t>
  </si>
  <si>
    <t>Ռախշա /մաքրող փոշի/</t>
  </si>
  <si>
    <t>Ձեռնոց</t>
  </si>
  <si>
    <t>Մաքրող նյութեր</t>
  </si>
  <si>
    <t>Զուգարանի մաքրման նյութ</t>
  </si>
  <si>
    <t>Կավիճ</t>
  </si>
  <si>
    <t>Ապակի մաքր լաթ</t>
  </si>
  <si>
    <t>Հատակի լվացման լաթ</t>
  </si>
  <si>
    <t>Օճառ ձեռքի</t>
  </si>
  <si>
    <t>Թուղթ Ա3 /500/</t>
  </si>
  <si>
    <t>Հեղուկ օճառ</t>
  </si>
  <si>
    <t>Կահույքի մաքր նյութեր</t>
  </si>
  <si>
    <t>Շերտավարագույր</t>
  </si>
  <si>
    <t>Զուգարանի թուղթ,զուգարանի անձեռոցիկ</t>
  </si>
  <si>
    <t>Հոտազերծիչ</t>
  </si>
  <si>
    <t>Աղտահոնող հեղուկ</t>
  </si>
  <si>
    <t>Հատակ մաքրող ձող պլաստմասե</t>
  </si>
  <si>
    <t>Մաքրող արտադրանք/սպունգ/</t>
  </si>
  <si>
    <t>այլ մաքրող նյութեր</t>
  </si>
  <si>
    <t>Անձեռոցիկ խոնավ</t>
  </si>
  <si>
    <t>Կահույք մաքրելու լաթ</t>
  </si>
  <si>
    <t>Թիակ՝ ձյուն մաքրելու</t>
  </si>
  <si>
    <t>Աղբի տոպրակ</t>
  </si>
  <si>
    <t>Լուսամուտ մաքրելու ձողափայտ</t>
  </si>
  <si>
    <t>Խազանակներ</t>
  </si>
  <si>
    <t>Այլ տնտեսական ապրանքներ</t>
  </si>
  <si>
    <t>ՀԻՄՆԱԿԱՆ ՄԻՋՈՑՆԵՐ</t>
  </si>
  <si>
    <t>44221140    44221100</t>
  </si>
  <si>
    <t>Դռներ, լուսամուտներ</t>
  </si>
  <si>
    <t>ԴՊՐՈՑԱԿԱՆ ԿԱՀՈՒՅՔ</t>
  </si>
  <si>
    <t>Ներկ /շինարարական/</t>
  </si>
  <si>
    <t>Լուծիչ</t>
  </si>
  <si>
    <t>Լաք մանրահատակի</t>
  </si>
  <si>
    <t>Գիպսոնիտ, ծեփամածիկ</t>
  </si>
  <si>
    <t>Ծորակ,փական և նմանատիպ սարքեր</t>
  </si>
  <si>
    <t>Այլ շինանյութեր</t>
  </si>
  <si>
    <t>Գործիքներ</t>
  </si>
  <si>
    <t>Հակահրդեհային սարքավորումներ</t>
  </si>
  <si>
    <t>Սոսնձամատիտ</t>
  </si>
  <si>
    <t>Սոսինձ, էմուլսիա</t>
  </si>
  <si>
    <t>ՍԱՐՔԵՐ և ՍԱՐՔԱՎՈՐՈՒՄՆԵՐ</t>
  </si>
  <si>
    <t>ԲԱԺԱՆՈՐԴԱԳՐՈՒՄ</t>
  </si>
  <si>
    <t>Ֆայլ</t>
  </si>
  <si>
    <t>1,8-2</t>
  </si>
  <si>
    <t>տուփ</t>
  </si>
  <si>
    <t>0,8-1</t>
  </si>
  <si>
    <t>0,8-1,3</t>
  </si>
  <si>
    <t>0,15-0,25</t>
  </si>
  <si>
    <t>0,25-0,5</t>
  </si>
  <si>
    <t>0,1-0,2</t>
  </si>
  <si>
    <t>0,2-0,65</t>
  </si>
  <si>
    <t>Էլ երկարացման լար</t>
  </si>
  <si>
    <t>մ/ք</t>
  </si>
  <si>
    <t>զույգ</t>
  </si>
  <si>
    <t>կգ</t>
  </si>
  <si>
    <t>1-1,3</t>
  </si>
  <si>
    <t>0,2-1</t>
  </si>
  <si>
    <t>0,12-0,25</t>
  </si>
  <si>
    <t>0,5-1</t>
  </si>
  <si>
    <t>0,3-0,5</t>
  </si>
  <si>
    <t>անձեռոցիկներ /չոր /</t>
  </si>
  <si>
    <t>0,5-0,8</t>
  </si>
  <si>
    <t>1,5-1,8</t>
  </si>
  <si>
    <t>ԳՀ</t>
  </si>
  <si>
    <t>պարկ</t>
  </si>
  <si>
    <t>3,0-5,0</t>
  </si>
  <si>
    <t>5,0-10</t>
  </si>
  <si>
    <t>Շինարարական նյութերին առնչվող ապրանքներ/սոսինձ շին և այլ/</t>
  </si>
  <si>
    <t>այլ ծառայություններ/ էլ.ստոր,պարտ.վճ, նախագծման ծառ/</t>
  </si>
  <si>
    <t>Մաքրման և սանիտարահիգիենիկ ծառայություն</t>
  </si>
  <si>
    <t>Համակարգիչներին առնչվող սարքավ</t>
  </si>
  <si>
    <t>Ծառայությունների մատուցում</t>
  </si>
  <si>
    <t>անձ</t>
  </si>
  <si>
    <t>հանձձ-ընդ արձ</t>
  </si>
  <si>
    <t>ԲԺՇԿԱԿԱՆ ՍՊԱՌՄԱՆ ԱՌԱՐԿԱՆԵՐ</t>
  </si>
  <si>
    <t>ըստ նախագծի</t>
  </si>
  <si>
    <t>Շինարարական ապրանքներ , նյութեր և աշխատանքներ</t>
  </si>
  <si>
    <t>Լամինատ</t>
  </si>
  <si>
    <t>4,0-6,5</t>
  </si>
  <si>
    <t xml:space="preserve">OF MINISTRY OF EDUCATION SCIENSE CULTURE END SPORT </t>
  </si>
  <si>
    <t xml:space="preserve"> Վանաձորի Գրիբոյեդովի անվան N11 ավագ դպրոց  ՊՈԱԿ</t>
  </si>
  <si>
    <t>Ванадзорская  старшая школа N11 им. Грибоедова    ГНО</t>
  </si>
  <si>
    <t>ՀՀ ԿԳՄՍՆ  &lt;&lt;Գրիբոյեդովի անվան N11 ավագ դպ&gt;&gt;ՊՈԱԿ-ի</t>
  </si>
  <si>
    <t>Շին աշխատանքներ դպրոցների համար/ սպորտդահլ տանիք/</t>
  </si>
  <si>
    <t>ըստ գնառաջ</t>
  </si>
  <si>
    <t>&lt; 04 &gt;___02______2021թ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</si>
</sst>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sz val="5"/>
      <color theme="1"/>
      <name val="Arial Armenian"/>
      <family val="2"/>
    </font>
    <font>
      <sz val="5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6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" xfId="0" applyBorder="1"/>
    <xf numFmtId="0" fontId="6" fillId="0" borderId="1" xfId="0" applyFont="1" applyBorder="1"/>
    <xf numFmtId="0" fontId="8" fillId="0" borderId="0" xfId="0" applyFont="1"/>
    <xf numFmtId="0" fontId="0" fillId="0" borderId="2" xfId="0" applyBorder="1"/>
    <xf numFmtId="0" fontId="9" fillId="0" borderId="3" xfId="0" applyFont="1" applyBorder="1" applyAlignment="1">
      <alignment horizontal="center" wrapText="1"/>
    </xf>
    <xf numFmtId="0" fontId="0" fillId="0" borderId="3" xfId="0" applyBorder="1"/>
    <xf numFmtId="164" fontId="0" fillId="0" borderId="3" xfId="0" applyNumberFormat="1" applyBorder="1"/>
    <xf numFmtId="0" fontId="0" fillId="0" borderId="3" xfId="0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3" xfId="0" applyFont="1" applyBorder="1"/>
    <xf numFmtId="164" fontId="7" fillId="0" borderId="3" xfId="0" applyNumberFormat="1" applyFont="1" applyBorder="1"/>
    <xf numFmtId="164" fontId="12" fillId="0" borderId="3" xfId="0" applyNumberFormat="1" applyFont="1" applyBorder="1"/>
    <xf numFmtId="0" fontId="12" fillId="0" borderId="3" xfId="0" applyFont="1" applyBorder="1"/>
    <xf numFmtId="164" fontId="1" fillId="0" borderId="3" xfId="0" applyNumberFormat="1" applyFont="1" applyBorder="1"/>
    <xf numFmtId="0" fontId="13" fillId="0" borderId="3" xfId="0" applyFont="1" applyBorder="1"/>
    <xf numFmtId="164" fontId="8" fillId="0" borderId="3" xfId="0" applyNumberFormat="1" applyFont="1" applyBorder="1"/>
    <xf numFmtId="0" fontId="1" fillId="0" borderId="3" xfId="0" applyFont="1" applyBorder="1"/>
    <xf numFmtId="0" fontId="6" fillId="0" borderId="3" xfId="0" applyFont="1" applyBorder="1"/>
    <xf numFmtId="0" fontId="14" fillId="0" borderId="0" xfId="0" applyFont="1"/>
    <xf numFmtId="0" fontId="15" fillId="0" borderId="3" xfId="0" applyFont="1" applyBorder="1"/>
    <xf numFmtId="0" fontId="16" fillId="0" borderId="3" xfId="0" applyFont="1" applyBorder="1"/>
    <xf numFmtId="164" fontId="15" fillId="0" borderId="3" xfId="0" applyNumberFormat="1" applyFont="1" applyBorder="1"/>
    <xf numFmtId="0" fontId="17" fillId="0" borderId="3" xfId="0" applyFont="1" applyBorder="1"/>
    <xf numFmtId="0" fontId="8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57150</xdr:rowOff>
    </xdr:from>
    <xdr:to>
      <xdr:col>4</xdr:col>
      <xdr:colOff>1219200</xdr:colOff>
      <xdr:row>2</xdr:row>
      <xdr:rowOff>304800</xdr:rowOff>
    </xdr:to>
    <xdr:pic>
      <xdr:nvPicPr>
        <xdr:cNvPr id="4" name="Picture 3" descr="38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6025" y="57150"/>
          <a:ext cx="733425" cy="6762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lesh21.12.20\flesh\2020txter\&#1331;&#1398;&#1400;&#1410;&#1396;&#1398;&#1381;&#1408;&#1387;%20&#1402;&#1388;&#1377;&#1398;%202020%2027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1">
          <cell r="A101">
            <v>44119000</v>
          </cell>
          <cell r="C101" t="str">
            <v>Տախտակ, փայտյա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4"/>
  <sheetViews>
    <sheetView tabSelected="1" topLeftCell="A20" workbookViewId="0">
      <selection activeCell="I95" sqref="I95"/>
    </sheetView>
  </sheetViews>
  <sheetFormatPr defaultRowHeight="15" x14ac:dyDescent="0.25"/>
  <cols>
    <col min="1" max="1" width="5.85546875" customWidth="1"/>
    <col min="2" max="2" width="3.42578125" customWidth="1"/>
    <col min="3" max="3" width="12.7109375" customWidth="1"/>
    <col min="5" max="5" width="27.140625" customWidth="1"/>
    <col min="6" max="6" width="7" customWidth="1"/>
    <col min="7" max="7" width="8.28515625" customWidth="1"/>
    <col min="8" max="8" width="6.5703125" customWidth="1"/>
    <col min="9" max="9" width="9.140625" customWidth="1"/>
    <col min="10" max="10" width="9.28515625" customWidth="1"/>
  </cols>
  <sheetData>
    <row r="2" spans="1:10" ht="18.75" customHeight="1" x14ac:dyDescent="0.25">
      <c r="A2" s="50" t="s">
        <v>2</v>
      </c>
      <c r="B2" s="50"/>
      <c r="C2" s="50"/>
      <c r="G2" s="47" t="s">
        <v>3</v>
      </c>
      <c r="H2" s="47"/>
      <c r="I2" s="47"/>
      <c r="J2" s="47"/>
    </row>
    <row r="3" spans="1:10" ht="72.75" customHeight="1" x14ac:dyDescent="0.25">
      <c r="A3" s="47" t="s">
        <v>152</v>
      </c>
      <c r="B3" s="47"/>
      <c r="C3" s="47"/>
      <c r="G3" s="47" t="s">
        <v>153</v>
      </c>
      <c r="H3" s="47"/>
      <c r="I3" s="47"/>
      <c r="J3" s="47"/>
    </row>
    <row r="4" spans="1:10" x14ac:dyDescent="0.25">
      <c r="B4" s="3"/>
      <c r="C4" s="3"/>
      <c r="D4" s="48" t="s">
        <v>4</v>
      </c>
      <c r="E4" s="48"/>
      <c r="F4" s="48"/>
      <c r="G4" s="3"/>
      <c r="H4" s="3"/>
    </row>
    <row r="5" spans="1:10" ht="10.5" customHeight="1" x14ac:dyDescent="0.25">
      <c r="B5" s="3"/>
      <c r="C5" s="3"/>
      <c r="D5" s="48" t="s">
        <v>5</v>
      </c>
      <c r="E5" s="48"/>
      <c r="F5" s="48"/>
      <c r="G5" s="3"/>
      <c r="H5" s="3"/>
    </row>
    <row r="6" spans="1:10" ht="11.25" customHeight="1" x14ac:dyDescent="0.25">
      <c r="B6" s="3"/>
      <c r="C6" s="3"/>
      <c r="D6" s="48" t="s">
        <v>6</v>
      </c>
      <c r="E6" s="48"/>
      <c r="F6" s="48"/>
      <c r="G6" s="3"/>
      <c r="H6" s="3"/>
    </row>
    <row r="7" spans="1:10" ht="12.75" customHeight="1" x14ac:dyDescent="0.25">
      <c r="B7" s="48" t="s">
        <v>151</v>
      </c>
      <c r="C7" s="48"/>
      <c r="D7" s="48"/>
      <c r="E7" s="48"/>
      <c r="F7" s="48"/>
      <c r="G7" s="48"/>
      <c r="H7" s="48"/>
    </row>
    <row r="8" spans="1:10" ht="12.75" customHeight="1" thickBot="1" x14ac:dyDescent="0.3">
      <c r="A8" s="4"/>
      <c r="B8" s="5"/>
      <c r="C8" s="49" t="s">
        <v>7</v>
      </c>
      <c r="D8" s="49"/>
      <c r="E8" s="49"/>
      <c r="F8" s="49"/>
      <c r="G8" s="49"/>
      <c r="H8" s="5"/>
      <c r="I8" s="4"/>
      <c r="J8" s="4"/>
    </row>
    <row r="9" spans="1:10" ht="15.75" thickTop="1" x14ac:dyDescent="0.25">
      <c r="A9" s="1" t="s">
        <v>0</v>
      </c>
    </row>
    <row r="10" spans="1:10" x14ac:dyDescent="0.25">
      <c r="A10" s="1" t="s">
        <v>1</v>
      </c>
      <c r="G10" s="30" t="s">
        <v>157</v>
      </c>
      <c r="H10" s="30"/>
      <c r="I10" s="30"/>
    </row>
    <row r="11" spans="1:10" ht="15.75" x14ac:dyDescent="0.3">
      <c r="A11" s="2" t="s">
        <v>8</v>
      </c>
      <c r="F11" s="30" t="s">
        <v>9</v>
      </c>
      <c r="G11" s="30"/>
      <c r="H11" s="30"/>
      <c r="I11" s="30"/>
    </row>
    <row r="12" spans="1:10" x14ac:dyDescent="0.25">
      <c r="A12" s="1" t="s">
        <v>1</v>
      </c>
      <c r="F12" s="31" t="s">
        <v>10</v>
      </c>
      <c r="G12" s="31"/>
      <c r="H12" s="31"/>
      <c r="I12" s="31"/>
      <c r="J12" s="31"/>
    </row>
    <row r="13" spans="1:10" x14ac:dyDescent="0.25">
      <c r="G13" s="6" t="s">
        <v>11</v>
      </c>
      <c r="H13" s="7"/>
      <c r="I13" s="6" t="s">
        <v>12</v>
      </c>
    </row>
    <row r="15" spans="1:10" x14ac:dyDescent="0.25">
      <c r="B15" s="30" t="s">
        <v>154</v>
      </c>
      <c r="C15" s="30"/>
      <c r="D15" s="30"/>
      <c r="E15" s="30"/>
      <c r="F15" s="30"/>
      <c r="G15" s="30"/>
      <c r="H15" s="30"/>
    </row>
    <row r="16" spans="1:10" x14ac:dyDescent="0.25">
      <c r="D16" s="32" t="s">
        <v>13</v>
      </c>
      <c r="E16" s="32"/>
      <c r="F16" s="32"/>
      <c r="G16" s="32"/>
    </row>
    <row r="17" spans="1:10" ht="43.5" customHeight="1" x14ac:dyDescent="0.25">
      <c r="A17" s="51" t="s">
        <v>14</v>
      </c>
      <c r="B17" s="51"/>
      <c r="C17" s="46" t="s">
        <v>15</v>
      </c>
      <c r="D17" s="46"/>
      <c r="E17" s="46"/>
      <c r="F17" s="8" t="s">
        <v>16</v>
      </c>
      <c r="G17" s="8" t="s">
        <v>17</v>
      </c>
      <c r="H17" s="8" t="s">
        <v>18</v>
      </c>
      <c r="I17" s="8" t="s">
        <v>20</v>
      </c>
      <c r="J17" s="8" t="s">
        <v>19</v>
      </c>
    </row>
    <row r="18" spans="1:10" x14ac:dyDescent="0.25">
      <c r="A18" s="33"/>
      <c r="B18" s="33"/>
      <c r="C18" s="35" t="s">
        <v>21</v>
      </c>
      <c r="D18" s="35"/>
      <c r="E18" s="35"/>
      <c r="F18" s="9"/>
      <c r="G18" s="9"/>
      <c r="H18" s="9"/>
      <c r="I18" s="9"/>
      <c r="J18" s="9"/>
    </row>
    <row r="19" spans="1:10" x14ac:dyDescent="0.25">
      <c r="A19" s="33">
        <v>65300000</v>
      </c>
      <c r="B19" s="33"/>
      <c r="C19" s="42" t="s">
        <v>22</v>
      </c>
      <c r="D19" s="42"/>
      <c r="E19" s="42"/>
      <c r="F19" s="9" t="s">
        <v>23</v>
      </c>
      <c r="G19" s="9" t="s">
        <v>24</v>
      </c>
      <c r="H19" s="9">
        <v>0.45</v>
      </c>
      <c r="I19" s="17">
        <v>1000</v>
      </c>
      <c r="J19" s="9">
        <v>22222</v>
      </c>
    </row>
    <row r="20" spans="1:10" x14ac:dyDescent="0.25">
      <c r="A20" s="33">
        <v>65200000</v>
      </c>
      <c r="B20" s="33"/>
      <c r="C20" s="42" t="s">
        <v>25</v>
      </c>
      <c r="D20" s="42"/>
      <c r="E20" s="42"/>
      <c r="F20" s="9" t="s">
        <v>23</v>
      </c>
      <c r="G20" s="9" t="s">
        <v>26</v>
      </c>
      <c r="H20" s="9">
        <v>0.13900000000000001</v>
      </c>
      <c r="I20" s="17">
        <v>4000</v>
      </c>
      <c r="J20" s="9">
        <v>21580</v>
      </c>
    </row>
    <row r="21" spans="1:10" x14ac:dyDescent="0.25">
      <c r="A21" s="33">
        <v>65100000</v>
      </c>
      <c r="B21" s="33"/>
      <c r="C21" s="42" t="s">
        <v>27</v>
      </c>
      <c r="D21" s="42"/>
      <c r="E21" s="42"/>
      <c r="F21" s="9" t="s">
        <v>23</v>
      </c>
      <c r="G21" s="9" t="s">
        <v>26</v>
      </c>
      <c r="H21" s="9">
        <v>0.128</v>
      </c>
      <c r="I21" s="17">
        <v>150</v>
      </c>
      <c r="J21" s="9">
        <v>781</v>
      </c>
    </row>
    <row r="22" spans="1:10" ht="24.75" x14ac:dyDescent="0.25">
      <c r="A22" s="33">
        <v>90511100</v>
      </c>
      <c r="B22" s="33"/>
      <c r="C22" s="42" t="s">
        <v>28</v>
      </c>
      <c r="D22" s="42"/>
      <c r="E22" s="42"/>
      <c r="F22" s="9" t="s">
        <v>23</v>
      </c>
      <c r="G22" s="11"/>
      <c r="H22" s="9"/>
      <c r="I22" s="17">
        <v>228</v>
      </c>
      <c r="J22" s="12" t="s">
        <v>29</v>
      </c>
    </row>
    <row r="23" spans="1:10" x14ac:dyDescent="0.25">
      <c r="A23" s="33">
        <v>64211230</v>
      </c>
      <c r="B23" s="33"/>
      <c r="C23" s="42" t="s">
        <v>30</v>
      </c>
      <c r="D23" s="42"/>
      <c r="E23" s="42"/>
      <c r="F23" s="9" t="s">
        <v>23</v>
      </c>
      <c r="G23" s="9"/>
      <c r="H23" s="9"/>
      <c r="I23" s="17">
        <v>350</v>
      </c>
      <c r="J23" s="13" t="s">
        <v>31</v>
      </c>
    </row>
    <row r="24" spans="1:10" x14ac:dyDescent="0.25">
      <c r="A24" s="33">
        <v>50531140</v>
      </c>
      <c r="B24" s="33"/>
      <c r="C24" s="42" t="s">
        <v>32</v>
      </c>
      <c r="D24" s="42"/>
      <c r="E24" s="42"/>
      <c r="F24" s="9" t="s">
        <v>23</v>
      </c>
      <c r="G24" s="9" t="s">
        <v>33</v>
      </c>
      <c r="H24" s="9"/>
      <c r="I24" s="17">
        <v>200</v>
      </c>
      <c r="J24" s="13" t="s">
        <v>34</v>
      </c>
    </row>
    <row r="25" spans="1:10" x14ac:dyDescent="0.25">
      <c r="A25" s="33">
        <v>79991200</v>
      </c>
      <c r="B25" s="33"/>
      <c r="C25" s="42" t="s">
        <v>35</v>
      </c>
      <c r="D25" s="42"/>
      <c r="E25" s="42"/>
      <c r="F25" s="9" t="s">
        <v>23</v>
      </c>
      <c r="G25" s="9" t="s">
        <v>33</v>
      </c>
      <c r="H25" s="9"/>
      <c r="I25" s="17">
        <v>200</v>
      </c>
      <c r="J25" s="13" t="s">
        <v>36</v>
      </c>
    </row>
    <row r="26" spans="1:10" x14ac:dyDescent="0.25">
      <c r="A26" s="33">
        <v>79631200</v>
      </c>
      <c r="B26" s="33"/>
      <c r="C26" s="42" t="s">
        <v>37</v>
      </c>
      <c r="D26" s="42"/>
      <c r="E26" s="42"/>
      <c r="F26" s="9" t="s">
        <v>23</v>
      </c>
      <c r="G26" s="9" t="s">
        <v>33</v>
      </c>
      <c r="H26" s="9"/>
      <c r="I26" s="17">
        <v>100</v>
      </c>
      <c r="J26" s="13" t="s">
        <v>38</v>
      </c>
    </row>
    <row r="27" spans="1:10" ht="24.75" customHeight="1" x14ac:dyDescent="0.25">
      <c r="A27" s="33">
        <v>79800000</v>
      </c>
      <c r="B27" s="33"/>
      <c r="C27" s="43" t="s">
        <v>39</v>
      </c>
      <c r="D27" s="44"/>
      <c r="E27" s="45"/>
      <c r="F27" s="9" t="s">
        <v>23</v>
      </c>
      <c r="G27" s="9" t="s">
        <v>33</v>
      </c>
      <c r="H27" s="9"/>
      <c r="I27" s="17">
        <v>500</v>
      </c>
      <c r="J27" s="13" t="s">
        <v>38</v>
      </c>
    </row>
    <row r="28" spans="1:10" x14ac:dyDescent="0.25">
      <c r="A28" s="33">
        <v>72400000</v>
      </c>
      <c r="B28" s="33"/>
      <c r="C28" s="46" t="s">
        <v>40</v>
      </c>
      <c r="D28" s="46"/>
      <c r="E28" s="46"/>
      <c r="F28" s="9" t="s">
        <v>23</v>
      </c>
      <c r="G28" s="9" t="s">
        <v>33</v>
      </c>
      <c r="H28" s="9">
        <v>8.5</v>
      </c>
      <c r="I28" s="17">
        <v>204</v>
      </c>
      <c r="J28" s="13">
        <v>12</v>
      </c>
    </row>
    <row r="29" spans="1:10" x14ac:dyDescent="0.25">
      <c r="A29" s="33">
        <v>48441300</v>
      </c>
      <c r="B29" s="33"/>
      <c r="C29" s="42" t="s">
        <v>41</v>
      </c>
      <c r="D29" s="42"/>
      <c r="E29" s="42"/>
      <c r="F29" s="9" t="s">
        <v>23</v>
      </c>
      <c r="G29" s="9" t="s">
        <v>33</v>
      </c>
      <c r="H29" s="9"/>
      <c r="I29" s="17">
        <v>95</v>
      </c>
      <c r="J29" s="13">
        <v>8</v>
      </c>
    </row>
    <row r="30" spans="1:10" ht="27" customHeight="1" x14ac:dyDescent="0.25">
      <c r="A30" s="33">
        <v>50311120</v>
      </c>
      <c r="B30" s="33"/>
      <c r="C30" s="43" t="s">
        <v>42</v>
      </c>
      <c r="D30" s="44"/>
      <c r="E30" s="45"/>
      <c r="F30" s="9" t="s">
        <v>23</v>
      </c>
      <c r="G30" s="9" t="s">
        <v>33</v>
      </c>
      <c r="H30" s="9"/>
      <c r="I30" s="17">
        <v>400</v>
      </c>
      <c r="J30" s="13" t="s">
        <v>38</v>
      </c>
    </row>
    <row r="31" spans="1:10" x14ac:dyDescent="0.25">
      <c r="A31" s="33">
        <v>72500000</v>
      </c>
      <c r="B31" s="33"/>
      <c r="C31" s="42" t="s">
        <v>43</v>
      </c>
      <c r="D31" s="42"/>
      <c r="E31" s="42"/>
      <c r="F31" s="9" t="s">
        <v>23</v>
      </c>
      <c r="G31" s="9" t="s">
        <v>33</v>
      </c>
      <c r="H31" s="9"/>
      <c r="I31" s="17">
        <v>250</v>
      </c>
      <c r="J31" s="13" t="s">
        <v>38</v>
      </c>
    </row>
    <row r="32" spans="1:10" x14ac:dyDescent="0.25">
      <c r="A32" s="33">
        <v>90921100</v>
      </c>
      <c r="B32" s="33"/>
      <c r="C32" s="35" t="s">
        <v>44</v>
      </c>
      <c r="D32" s="35"/>
      <c r="E32" s="35"/>
      <c r="F32" s="9" t="s">
        <v>23</v>
      </c>
      <c r="G32" s="9" t="s">
        <v>33</v>
      </c>
      <c r="H32" s="10">
        <v>8</v>
      </c>
      <c r="I32" s="17">
        <v>72</v>
      </c>
      <c r="J32" s="9">
        <v>9</v>
      </c>
    </row>
    <row r="33" spans="1:10" x14ac:dyDescent="0.25">
      <c r="A33" s="36">
        <v>90900000</v>
      </c>
      <c r="B33" s="37"/>
      <c r="C33" s="39" t="s">
        <v>141</v>
      </c>
      <c r="D33" s="40"/>
      <c r="E33" s="41"/>
      <c r="F33" s="9" t="s">
        <v>23</v>
      </c>
      <c r="G33" s="9"/>
      <c r="H33" s="10"/>
      <c r="I33" s="17">
        <v>900</v>
      </c>
      <c r="J33" s="9" t="str">
        <f>$J$31</f>
        <v>հաշ ապր</v>
      </c>
    </row>
    <row r="34" spans="1:10" x14ac:dyDescent="0.25">
      <c r="A34" s="33">
        <v>79211220</v>
      </c>
      <c r="B34" s="33"/>
      <c r="C34" s="35" t="s">
        <v>45</v>
      </c>
      <c r="D34" s="35"/>
      <c r="E34" s="35"/>
      <c r="F34" s="9" t="s">
        <v>23</v>
      </c>
      <c r="G34" s="9" t="s">
        <v>33</v>
      </c>
      <c r="H34" s="10"/>
      <c r="I34" s="17">
        <v>150</v>
      </c>
      <c r="J34" s="13" t="s">
        <v>38</v>
      </c>
    </row>
    <row r="35" spans="1:10" ht="24.75" x14ac:dyDescent="0.25">
      <c r="A35" s="36">
        <v>72410000</v>
      </c>
      <c r="B35" s="37"/>
      <c r="C35" s="39" t="s">
        <v>143</v>
      </c>
      <c r="D35" s="40"/>
      <c r="E35" s="41"/>
      <c r="F35" s="9" t="s">
        <v>23</v>
      </c>
      <c r="G35" s="9" t="s">
        <v>144</v>
      </c>
      <c r="H35" s="10"/>
      <c r="I35" s="17">
        <v>900</v>
      </c>
      <c r="J35" s="12" t="s">
        <v>145</v>
      </c>
    </row>
    <row r="36" spans="1:10" x14ac:dyDescent="0.25">
      <c r="A36" s="33">
        <v>98390000</v>
      </c>
      <c r="B36" s="33"/>
      <c r="C36" s="46" t="s">
        <v>140</v>
      </c>
      <c r="D36" s="46"/>
      <c r="E36" s="46"/>
      <c r="F36" s="9" t="s">
        <v>23</v>
      </c>
      <c r="G36" s="9" t="s">
        <v>33</v>
      </c>
      <c r="H36" s="10"/>
      <c r="I36" s="17">
        <v>800</v>
      </c>
      <c r="J36" s="13" t="s">
        <v>38</v>
      </c>
    </row>
    <row r="37" spans="1:10" x14ac:dyDescent="0.25">
      <c r="A37" s="33"/>
      <c r="B37" s="33"/>
      <c r="C37" s="35" t="s">
        <v>46</v>
      </c>
      <c r="D37" s="35"/>
      <c r="E37" s="35"/>
      <c r="F37" s="9"/>
      <c r="G37" s="9"/>
      <c r="H37" s="10"/>
      <c r="I37" s="10"/>
      <c r="J37" s="9"/>
    </row>
    <row r="38" spans="1:10" x14ac:dyDescent="0.25">
      <c r="A38" s="33"/>
      <c r="B38" s="33"/>
      <c r="C38" s="35" t="s">
        <v>47</v>
      </c>
      <c r="D38" s="35"/>
      <c r="E38" s="35"/>
      <c r="F38" s="9"/>
      <c r="G38" s="9"/>
      <c r="H38" s="10"/>
      <c r="I38" s="17">
        <f>I39+I40+I41+I42+I43+I44+I45+I46+I47+I48+I49+I50+I51+I52+I53+I54+I55+I56+I57+I58+I59+I60+I61+I62+I63+I65+I64</f>
        <v>600</v>
      </c>
      <c r="J38" s="9"/>
    </row>
    <row r="39" spans="1:10" x14ac:dyDescent="0.25">
      <c r="A39" s="33">
        <v>30197622</v>
      </c>
      <c r="B39" s="33"/>
      <c r="C39" s="33" t="s">
        <v>48</v>
      </c>
      <c r="D39" s="33"/>
      <c r="E39" s="33"/>
      <c r="F39" s="9" t="s">
        <v>23</v>
      </c>
      <c r="G39" s="9" t="s">
        <v>116</v>
      </c>
      <c r="H39" s="10" t="s">
        <v>115</v>
      </c>
      <c r="I39" s="10">
        <v>140</v>
      </c>
      <c r="J39" s="13" t="s">
        <v>38</v>
      </c>
    </row>
    <row r="40" spans="1:10" x14ac:dyDescent="0.25">
      <c r="A40" s="33">
        <v>30197622</v>
      </c>
      <c r="B40" s="33"/>
      <c r="C40" s="33" t="s">
        <v>81</v>
      </c>
      <c r="D40" s="33"/>
      <c r="E40" s="33"/>
      <c r="F40" s="9" t="s">
        <v>23</v>
      </c>
      <c r="G40" s="9" t="s">
        <v>116</v>
      </c>
      <c r="H40" s="10">
        <v>4.5</v>
      </c>
      <c r="I40" s="10">
        <v>50</v>
      </c>
      <c r="J40" s="13" t="s">
        <v>38</v>
      </c>
    </row>
    <row r="41" spans="1:10" x14ac:dyDescent="0.25">
      <c r="A41" s="33">
        <v>30192740</v>
      </c>
      <c r="B41" s="33"/>
      <c r="C41" s="33" t="s">
        <v>49</v>
      </c>
      <c r="D41" s="33"/>
      <c r="E41" s="33"/>
      <c r="F41" s="9" t="s">
        <v>23</v>
      </c>
      <c r="G41" s="9" t="s">
        <v>116</v>
      </c>
      <c r="H41" s="10">
        <v>1</v>
      </c>
      <c r="I41" s="10">
        <v>10</v>
      </c>
      <c r="J41" s="13" t="s">
        <v>38</v>
      </c>
    </row>
    <row r="42" spans="1:10" x14ac:dyDescent="0.25">
      <c r="A42" s="33">
        <v>30197234</v>
      </c>
      <c r="B42" s="33"/>
      <c r="C42" s="33" t="s">
        <v>50</v>
      </c>
      <c r="D42" s="33"/>
      <c r="E42" s="33"/>
      <c r="F42" s="9" t="s">
        <v>23</v>
      </c>
      <c r="G42" s="9" t="s">
        <v>33</v>
      </c>
      <c r="H42" s="10" t="s">
        <v>117</v>
      </c>
      <c r="I42" s="10">
        <v>50</v>
      </c>
      <c r="J42" s="13" t="s">
        <v>38</v>
      </c>
    </row>
    <row r="43" spans="1:10" x14ac:dyDescent="0.25">
      <c r="A43" s="33">
        <v>30197231</v>
      </c>
      <c r="B43" s="33"/>
      <c r="C43" s="33" t="s">
        <v>51</v>
      </c>
      <c r="D43" s="33"/>
      <c r="E43" s="33"/>
      <c r="F43" s="9" t="s">
        <v>23</v>
      </c>
      <c r="G43" s="9" t="s">
        <v>33</v>
      </c>
      <c r="H43" s="10">
        <v>0.2</v>
      </c>
      <c r="I43" s="10">
        <v>10</v>
      </c>
      <c r="J43" s="13" t="s">
        <v>38</v>
      </c>
    </row>
    <row r="44" spans="1:10" x14ac:dyDescent="0.25">
      <c r="A44" s="33">
        <v>30197230</v>
      </c>
      <c r="B44" s="33"/>
      <c r="C44" s="33" t="s">
        <v>52</v>
      </c>
      <c r="D44" s="33"/>
      <c r="E44" s="33"/>
      <c r="F44" s="9" t="s">
        <v>23</v>
      </c>
      <c r="G44" s="9" t="s">
        <v>33</v>
      </c>
      <c r="H44" s="10">
        <v>0.8</v>
      </c>
      <c r="I44" s="10">
        <v>15</v>
      </c>
      <c r="J44" s="13" t="s">
        <v>38</v>
      </c>
    </row>
    <row r="45" spans="1:10" x14ac:dyDescent="0.25">
      <c r="A45" s="33">
        <v>30197235</v>
      </c>
      <c r="B45" s="33"/>
      <c r="C45" s="33" t="s">
        <v>53</v>
      </c>
      <c r="D45" s="33"/>
      <c r="E45" s="33"/>
      <c r="F45" s="9" t="s">
        <v>23</v>
      </c>
      <c r="G45" s="9" t="s">
        <v>33</v>
      </c>
      <c r="H45" s="10">
        <v>0.15</v>
      </c>
      <c r="I45" s="10">
        <v>3</v>
      </c>
      <c r="J45" s="13" t="s">
        <v>38</v>
      </c>
    </row>
    <row r="46" spans="1:10" x14ac:dyDescent="0.25">
      <c r="A46" s="33">
        <v>30199420</v>
      </c>
      <c r="B46" s="33"/>
      <c r="C46" s="33" t="s">
        <v>54</v>
      </c>
      <c r="D46" s="33"/>
      <c r="E46" s="33"/>
      <c r="F46" s="9" t="s">
        <v>23</v>
      </c>
      <c r="G46" s="9" t="s">
        <v>33</v>
      </c>
      <c r="H46" s="10" t="s">
        <v>118</v>
      </c>
      <c r="I46" s="10">
        <v>5</v>
      </c>
      <c r="J46" s="13" t="s">
        <v>38</v>
      </c>
    </row>
    <row r="47" spans="1:10" x14ac:dyDescent="0.25">
      <c r="A47" s="33">
        <v>30199410</v>
      </c>
      <c r="B47" s="33"/>
      <c r="C47" s="33" t="s">
        <v>55</v>
      </c>
      <c r="D47" s="33"/>
      <c r="E47" s="33"/>
      <c r="F47" s="9" t="s">
        <v>23</v>
      </c>
      <c r="G47" s="9" t="s">
        <v>116</v>
      </c>
      <c r="H47" s="10">
        <v>1</v>
      </c>
      <c r="I47" s="10">
        <v>15</v>
      </c>
      <c r="J47" s="13" t="s">
        <v>38</v>
      </c>
    </row>
    <row r="48" spans="1:10" x14ac:dyDescent="0.25">
      <c r="A48" s="33">
        <v>30192121</v>
      </c>
      <c r="B48" s="33"/>
      <c r="C48" s="33" t="s">
        <v>56</v>
      </c>
      <c r="D48" s="33"/>
      <c r="E48" s="33"/>
      <c r="F48" s="9" t="s">
        <v>23</v>
      </c>
      <c r="G48" s="9" t="s">
        <v>33</v>
      </c>
      <c r="H48" s="15" t="s">
        <v>119</v>
      </c>
      <c r="I48" s="10">
        <v>70</v>
      </c>
      <c r="J48" s="13" t="s">
        <v>38</v>
      </c>
    </row>
    <row r="49" spans="1:10" x14ac:dyDescent="0.25">
      <c r="A49" s="33">
        <v>30199232</v>
      </c>
      <c r="B49" s="33"/>
      <c r="C49" s="33" t="s">
        <v>57</v>
      </c>
      <c r="D49" s="33"/>
      <c r="E49" s="33"/>
      <c r="F49" s="9" t="s">
        <v>23</v>
      </c>
      <c r="G49" s="9" t="s">
        <v>116</v>
      </c>
      <c r="H49" s="10">
        <v>1</v>
      </c>
      <c r="I49" s="10">
        <v>5</v>
      </c>
      <c r="J49" s="13" t="s">
        <v>38</v>
      </c>
    </row>
    <row r="50" spans="1:10" x14ac:dyDescent="0.25">
      <c r="A50" s="33">
        <v>30199234</v>
      </c>
      <c r="B50" s="33"/>
      <c r="C50" s="33" t="s">
        <v>58</v>
      </c>
      <c r="D50" s="33"/>
      <c r="E50" s="33"/>
      <c r="F50" s="9" t="s">
        <v>23</v>
      </c>
      <c r="G50" s="9" t="s">
        <v>33</v>
      </c>
      <c r="H50" s="10">
        <v>2</v>
      </c>
      <c r="I50" s="10">
        <v>5</v>
      </c>
      <c r="J50" s="13" t="s">
        <v>38</v>
      </c>
    </row>
    <row r="51" spans="1:10" x14ac:dyDescent="0.25">
      <c r="A51" s="33">
        <v>30192710</v>
      </c>
      <c r="B51" s="33"/>
      <c r="C51" s="33" t="s">
        <v>110</v>
      </c>
      <c r="D51" s="33"/>
      <c r="E51" s="33"/>
      <c r="F51" s="9" t="s">
        <v>23</v>
      </c>
      <c r="G51" s="9" t="s">
        <v>33</v>
      </c>
      <c r="H51" s="10">
        <v>0.25</v>
      </c>
      <c r="I51" s="10">
        <v>20</v>
      </c>
      <c r="J51" s="13" t="s">
        <v>38</v>
      </c>
    </row>
    <row r="52" spans="1:10" x14ac:dyDescent="0.25">
      <c r="A52" s="34">
        <v>24911200</v>
      </c>
      <c r="B52" s="34"/>
      <c r="C52" s="36" t="s">
        <v>111</v>
      </c>
      <c r="D52" s="38"/>
      <c r="E52" s="37"/>
      <c r="F52" s="9" t="s">
        <v>23</v>
      </c>
      <c r="G52" s="9" t="s">
        <v>33</v>
      </c>
      <c r="H52" s="10">
        <v>0.5</v>
      </c>
      <c r="I52" s="10">
        <v>10</v>
      </c>
      <c r="J52" s="13" t="s">
        <v>38</v>
      </c>
    </row>
    <row r="53" spans="1:10" x14ac:dyDescent="0.25">
      <c r="A53" s="33">
        <v>30192930</v>
      </c>
      <c r="B53" s="33"/>
      <c r="C53" s="33" t="s">
        <v>59</v>
      </c>
      <c r="D53" s="33"/>
      <c r="E53" s="33"/>
      <c r="F53" s="9" t="s">
        <v>23</v>
      </c>
      <c r="G53" s="9" t="s">
        <v>33</v>
      </c>
      <c r="H53" s="14" t="s">
        <v>120</v>
      </c>
      <c r="I53" s="10">
        <v>10</v>
      </c>
      <c r="J53" s="13" t="s">
        <v>38</v>
      </c>
    </row>
    <row r="54" spans="1:10" x14ac:dyDescent="0.25">
      <c r="A54" s="33">
        <v>30192160</v>
      </c>
      <c r="B54" s="33"/>
      <c r="C54" s="33" t="s">
        <v>60</v>
      </c>
      <c r="D54" s="33"/>
      <c r="E54" s="33"/>
      <c r="F54" s="9" t="s">
        <v>23</v>
      </c>
      <c r="G54" s="9" t="s">
        <v>33</v>
      </c>
      <c r="H54" s="10">
        <v>0.3</v>
      </c>
      <c r="I54" s="10">
        <v>20</v>
      </c>
      <c r="J54" s="13" t="s">
        <v>38</v>
      </c>
    </row>
    <row r="55" spans="1:10" x14ac:dyDescent="0.25">
      <c r="A55" s="33">
        <v>30197112</v>
      </c>
      <c r="B55" s="33"/>
      <c r="C55" s="33" t="s">
        <v>61</v>
      </c>
      <c r="D55" s="33"/>
      <c r="E55" s="33"/>
      <c r="F55" s="9" t="s">
        <v>23</v>
      </c>
      <c r="G55" s="9" t="s">
        <v>33</v>
      </c>
      <c r="H55" s="10">
        <v>1.8</v>
      </c>
      <c r="I55" s="10">
        <v>5</v>
      </c>
      <c r="J55" s="13" t="s">
        <v>38</v>
      </c>
    </row>
    <row r="56" spans="1:10" x14ac:dyDescent="0.25">
      <c r="A56" s="33">
        <v>30197100</v>
      </c>
      <c r="B56" s="33"/>
      <c r="C56" s="33" t="s">
        <v>62</v>
      </c>
      <c r="D56" s="33"/>
      <c r="E56" s="33"/>
      <c r="F56" s="9" t="s">
        <v>23</v>
      </c>
      <c r="G56" s="9" t="s">
        <v>33</v>
      </c>
      <c r="H56" s="10" t="s">
        <v>121</v>
      </c>
      <c r="I56" s="10">
        <v>5</v>
      </c>
      <c r="J56" s="13" t="s">
        <v>38</v>
      </c>
    </row>
    <row r="57" spans="1:10" x14ac:dyDescent="0.25">
      <c r="A57" s="33">
        <v>30234640</v>
      </c>
      <c r="B57" s="33"/>
      <c r="C57" s="33" t="s">
        <v>63</v>
      </c>
      <c r="D57" s="33"/>
      <c r="E57" s="33"/>
      <c r="F57" s="9" t="s">
        <v>23</v>
      </c>
      <c r="G57" s="9" t="s">
        <v>33</v>
      </c>
      <c r="H57" s="10">
        <v>2.8</v>
      </c>
      <c r="I57" s="10">
        <v>10</v>
      </c>
      <c r="J57" s="13" t="s">
        <v>38</v>
      </c>
    </row>
    <row r="58" spans="1:10" x14ac:dyDescent="0.25">
      <c r="A58" s="33">
        <v>30197120</v>
      </c>
      <c r="B58" s="33"/>
      <c r="C58" s="33" t="s">
        <v>64</v>
      </c>
      <c r="D58" s="33"/>
      <c r="E58" s="33"/>
      <c r="F58" s="9" t="s">
        <v>23</v>
      </c>
      <c r="G58" s="9" t="s">
        <v>33</v>
      </c>
      <c r="H58" s="10">
        <v>0.3</v>
      </c>
      <c r="I58" s="10">
        <v>5</v>
      </c>
      <c r="J58" s="13" t="s">
        <v>38</v>
      </c>
    </row>
    <row r="59" spans="1:10" x14ac:dyDescent="0.25">
      <c r="A59" s="33">
        <v>30192128</v>
      </c>
      <c r="B59" s="33"/>
      <c r="C59" s="33" t="s">
        <v>65</v>
      </c>
      <c r="D59" s="33"/>
      <c r="E59" s="33"/>
      <c r="F59" s="9" t="s">
        <v>23</v>
      </c>
      <c r="G59" s="9" t="s">
        <v>33</v>
      </c>
      <c r="H59" s="10">
        <v>0.3</v>
      </c>
      <c r="I59" s="10">
        <v>17</v>
      </c>
      <c r="J59" s="13" t="s">
        <v>38</v>
      </c>
    </row>
    <row r="60" spans="1:10" x14ac:dyDescent="0.25">
      <c r="A60" s="33">
        <v>30192130</v>
      </c>
      <c r="B60" s="33"/>
      <c r="C60" s="33" t="s">
        <v>66</v>
      </c>
      <c r="D60" s="33"/>
      <c r="E60" s="33"/>
      <c r="F60" s="9" t="s">
        <v>23</v>
      </c>
      <c r="G60" s="9" t="s">
        <v>33</v>
      </c>
      <c r="H60" s="10">
        <v>0.1</v>
      </c>
      <c r="I60" s="10">
        <v>5</v>
      </c>
      <c r="J60" s="13" t="s">
        <v>38</v>
      </c>
    </row>
    <row r="61" spans="1:10" x14ac:dyDescent="0.25">
      <c r="A61" s="33">
        <v>30192133</v>
      </c>
      <c r="B61" s="33"/>
      <c r="C61" s="33" t="s">
        <v>67</v>
      </c>
      <c r="D61" s="33"/>
      <c r="E61" s="33"/>
      <c r="F61" s="9" t="s">
        <v>23</v>
      </c>
      <c r="G61" s="9" t="s">
        <v>33</v>
      </c>
      <c r="H61" s="10">
        <v>0.25</v>
      </c>
      <c r="I61" s="10">
        <v>5</v>
      </c>
      <c r="J61" s="13" t="s">
        <v>38</v>
      </c>
    </row>
    <row r="62" spans="1:10" x14ac:dyDescent="0.25">
      <c r="A62" s="33">
        <v>30192231</v>
      </c>
      <c r="B62" s="33"/>
      <c r="C62" s="33" t="s">
        <v>68</v>
      </c>
      <c r="D62" s="33"/>
      <c r="E62" s="33"/>
      <c r="F62" s="9" t="s">
        <v>23</v>
      </c>
      <c r="G62" s="9" t="s">
        <v>33</v>
      </c>
      <c r="H62" s="13" t="s">
        <v>122</v>
      </c>
      <c r="I62" s="10">
        <v>40</v>
      </c>
      <c r="J62" s="13" t="s">
        <v>38</v>
      </c>
    </row>
    <row r="63" spans="1:10" x14ac:dyDescent="0.25">
      <c r="A63" s="33">
        <v>30192232</v>
      </c>
      <c r="B63" s="33"/>
      <c r="C63" s="33" t="s">
        <v>69</v>
      </c>
      <c r="D63" s="33"/>
      <c r="E63" s="33"/>
      <c r="F63" s="9" t="s">
        <v>23</v>
      </c>
      <c r="G63" s="9" t="s">
        <v>33</v>
      </c>
      <c r="H63" s="9">
        <v>0.6</v>
      </c>
      <c r="I63" s="10">
        <v>20</v>
      </c>
      <c r="J63" s="13" t="s">
        <v>38</v>
      </c>
    </row>
    <row r="64" spans="1:10" x14ac:dyDescent="0.25">
      <c r="A64" s="36">
        <v>30197231</v>
      </c>
      <c r="B64" s="37"/>
      <c r="C64" s="36" t="s">
        <v>114</v>
      </c>
      <c r="D64" s="38"/>
      <c r="E64" s="37"/>
      <c r="F64" s="9" t="s">
        <v>23</v>
      </c>
      <c r="G64" s="9" t="s">
        <v>116</v>
      </c>
      <c r="H64" s="9">
        <v>1</v>
      </c>
      <c r="I64" s="10">
        <v>20</v>
      </c>
      <c r="J64" s="13" t="s">
        <v>38</v>
      </c>
    </row>
    <row r="65" spans="1:10" x14ac:dyDescent="0.25">
      <c r="A65" s="33">
        <v>30192700</v>
      </c>
      <c r="B65" s="33"/>
      <c r="C65" s="33" t="s">
        <v>47</v>
      </c>
      <c r="D65" s="33"/>
      <c r="E65" s="33"/>
      <c r="F65" s="9" t="s">
        <v>23</v>
      </c>
      <c r="G65" s="9" t="s">
        <v>33</v>
      </c>
      <c r="H65" s="9"/>
      <c r="I65" s="10">
        <v>30</v>
      </c>
      <c r="J65" s="13" t="s">
        <v>38</v>
      </c>
    </row>
    <row r="66" spans="1:10" x14ac:dyDescent="0.25">
      <c r="A66" s="33"/>
      <c r="B66" s="33"/>
      <c r="C66" s="35" t="s">
        <v>70</v>
      </c>
      <c r="D66" s="35"/>
      <c r="E66" s="35"/>
      <c r="F66" s="9"/>
      <c r="G66" s="9"/>
      <c r="H66" s="9"/>
      <c r="I66" s="17">
        <f>I67+I68+I69+I70+I71+I72+I73+I74+I75+I76+I77+I78+I79+I80+I81+I82+I83+I84+I85+I86+I87+I88+I89+I90+I91+I92</f>
        <v>750</v>
      </c>
      <c r="J66" s="9"/>
    </row>
    <row r="67" spans="1:10" x14ac:dyDescent="0.25">
      <c r="A67" s="33">
        <v>39836000</v>
      </c>
      <c r="B67" s="33"/>
      <c r="C67" s="33" t="s">
        <v>71</v>
      </c>
      <c r="D67" s="33"/>
      <c r="E67" s="33"/>
      <c r="F67" s="9" t="s">
        <v>23</v>
      </c>
      <c r="G67" s="9" t="s">
        <v>33</v>
      </c>
      <c r="H67" s="9" t="s">
        <v>127</v>
      </c>
      <c r="I67" s="10">
        <v>30</v>
      </c>
      <c r="J67" s="13" t="s">
        <v>38</v>
      </c>
    </row>
    <row r="68" spans="1:10" x14ac:dyDescent="0.25">
      <c r="A68" s="33">
        <v>39812600</v>
      </c>
      <c r="B68" s="33"/>
      <c r="C68" s="33" t="s">
        <v>73</v>
      </c>
      <c r="D68" s="33"/>
      <c r="E68" s="33"/>
      <c r="F68" s="9" t="s">
        <v>23</v>
      </c>
      <c r="G68" s="9" t="s">
        <v>33</v>
      </c>
      <c r="H68" s="9">
        <v>0.35</v>
      </c>
      <c r="I68" s="10">
        <v>20</v>
      </c>
      <c r="J68" s="13" t="s">
        <v>38</v>
      </c>
    </row>
    <row r="69" spans="1:10" x14ac:dyDescent="0.25">
      <c r="A69" s="33">
        <v>18421190</v>
      </c>
      <c r="B69" s="33"/>
      <c r="C69" s="33" t="s">
        <v>74</v>
      </c>
      <c r="D69" s="33"/>
      <c r="E69" s="33"/>
      <c r="F69" s="9" t="s">
        <v>23</v>
      </c>
      <c r="G69" s="9" t="s">
        <v>125</v>
      </c>
      <c r="H69" s="9">
        <v>0.85</v>
      </c>
      <c r="I69" s="10">
        <v>50</v>
      </c>
      <c r="J69" s="13" t="s">
        <v>38</v>
      </c>
    </row>
    <row r="70" spans="1:10" x14ac:dyDescent="0.25">
      <c r="A70" s="33">
        <v>39831240</v>
      </c>
      <c r="B70" s="33"/>
      <c r="C70" s="33" t="s">
        <v>75</v>
      </c>
      <c r="D70" s="33"/>
      <c r="E70" s="33"/>
      <c r="F70" s="9" t="s">
        <v>23</v>
      </c>
      <c r="G70" s="9" t="s">
        <v>33</v>
      </c>
      <c r="H70" s="9" t="s">
        <v>128</v>
      </c>
      <c r="I70" s="10">
        <v>53</v>
      </c>
      <c r="J70" s="13" t="s">
        <v>38</v>
      </c>
    </row>
    <row r="71" spans="1:10" x14ac:dyDescent="0.25">
      <c r="A71" s="33">
        <v>39831276</v>
      </c>
      <c r="B71" s="33"/>
      <c r="C71" s="33" t="s">
        <v>76</v>
      </c>
      <c r="D71" s="33"/>
      <c r="E71" s="33"/>
      <c r="F71" s="9" t="s">
        <v>23</v>
      </c>
      <c r="G71" s="9" t="s">
        <v>33</v>
      </c>
      <c r="H71" s="9">
        <v>0.85</v>
      </c>
      <c r="I71" s="10">
        <v>70</v>
      </c>
      <c r="J71" s="13" t="s">
        <v>38</v>
      </c>
    </row>
    <row r="72" spans="1:10" x14ac:dyDescent="0.25">
      <c r="A72" s="33">
        <v>44921600</v>
      </c>
      <c r="B72" s="33"/>
      <c r="C72" s="33" t="s">
        <v>77</v>
      </c>
      <c r="D72" s="33"/>
      <c r="E72" s="33"/>
      <c r="F72" s="9" t="s">
        <v>23</v>
      </c>
      <c r="G72" s="9" t="s">
        <v>126</v>
      </c>
      <c r="H72" s="9">
        <v>1</v>
      </c>
      <c r="I72" s="10">
        <v>60</v>
      </c>
      <c r="J72" s="13" t="s">
        <v>38</v>
      </c>
    </row>
    <row r="73" spans="1:10" x14ac:dyDescent="0.25">
      <c r="A73" s="33">
        <v>39831281</v>
      </c>
      <c r="B73" s="33"/>
      <c r="C73" s="33" t="s">
        <v>78</v>
      </c>
      <c r="D73" s="33"/>
      <c r="E73" s="33"/>
      <c r="F73" s="9" t="s">
        <v>23</v>
      </c>
      <c r="G73" s="9" t="s">
        <v>33</v>
      </c>
      <c r="H73" s="9">
        <v>0.5</v>
      </c>
      <c r="I73" s="10">
        <v>5</v>
      </c>
      <c r="J73" s="13" t="s">
        <v>38</v>
      </c>
    </row>
    <row r="74" spans="1:10" x14ac:dyDescent="0.25">
      <c r="A74" s="33">
        <v>39831283</v>
      </c>
      <c r="B74" s="33"/>
      <c r="C74" s="33" t="s">
        <v>79</v>
      </c>
      <c r="D74" s="33"/>
      <c r="E74" s="33"/>
      <c r="F74" s="9" t="s">
        <v>23</v>
      </c>
      <c r="G74" s="9" t="s">
        <v>33</v>
      </c>
      <c r="H74" s="9">
        <v>0.8</v>
      </c>
      <c r="I74" s="10">
        <v>10</v>
      </c>
      <c r="J74" s="13" t="s">
        <v>38</v>
      </c>
    </row>
    <row r="75" spans="1:10" x14ac:dyDescent="0.25">
      <c r="A75" s="33">
        <v>39831241</v>
      </c>
      <c r="B75" s="33"/>
      <c r="C75" s="33" t="s">
        <v>80</v>
      </c>
      <c r="D75" s="33"/>
      <c r="E75" s="33"/>
      <c r="F75" s="9" t="s">
        <v>23</v>
      </c>
      <c r="G75" s="9" t="s">
        <v>33</v>
      </c>
      <c r="H75" s="9">
        <v>0.3</v>
      </c>
      <c r="I75" s="10">
        <v>5</v>
      </c>
      <c r="J75" s="13" t="s">
        <v>38</v>
      </c>
    </row>
    <row r="76" spans="1:10" x14ac:dyDescent="0.25">
      <c r="A76" s="33">
        <v>39831245</v>
      </c>
      <c r="B76" s="33"/>
      <c r="C76" s="33" t="s">
        <v>82</v>
      </c>
      <c r="D76" s="33"/>
      <c r="E76" s="33"/>
      <c r="F76" s="9" t="s">
        <v>23</v>
      </c>
      <c r="G76" s="9" t="s">
        <v>33</v>
      </c>
      <c r="H76" s="9">
        <v>1.8</v>
      </c>
      <c r="I76" s="10">
        <v>40</v>
      </c>
      <c r="J76" s="13" t="s">
        <v>38</v>
      </c>
    </row>
    <row r="77" spans="1:10" x14ac:dyDescent="0.25">
      <c r="A77" s="33">
        <v>39812410</v>
      </c>
      <c r="B77" s="33"/>
      <c r="C77" s="33" t="s">
        <v>83</v>
      </c>
      <c r="D77" s="33"/>
      <c r="E77" s="33"/>
      <c r="F77" s="9" t="s">
        <v>23</v>
      </c>
      <c r="G77" s="9" t="s">
        <v>33</v>
      </c>
      <c r="H77" s="9">
        <v>0.6</v>
      </c>
      <c r="I77" s="10">
        <v>5</v>
      </c>
      <c r="J77" s="13" t="s">
        <v>38</v>
      </c>
    </row>
    <row r="78" spans="1:10" x14ac:dyDescent="0.25">
      <c r="A78" s="34">
        <v>31321170</v>
      </c>
      <c r="B78" s="34"/>
      <c r="C78" s="34" t="s">
        <v>123</v>
      </c>
      <c r="D78" s="34"/>
      <c r="E78" s="34"/>
      <c r="F78" s="9" t="s">
        <v>23</v>
      </c>
      <c r="G78" s="9" t="s">
        <v>33</v>
      </c>
      <c r="H78" s="9">
        <v>1.5</v>
      </c>
      <c r="I78" s="10">
        <v>10</v>
      </c>
      <c r="J78" s="13" t="s">
        <v>38</v>
      </c>
    </row>
    <row r="79" spans="1:10" x14ac:dyDescent="0.25">
      <c r="A79" s="33">
        <v>33760000</v>
      </c>
      <c r="B79" s="33"/>
      <c r="C79" s="33" t="s">
        <v>85</v>
      </c>
      <c r="D79" s="33"/>
      <c r="E79" s="33"/>
      <c r="F79" s="9" t="s">
        <v>23</v>
      </c>
      <c r="G79" s="9" t="s">
        <v>33</v>
      </c>
      <c r="H79" s="16" t="s">
        <v>129</v>
      </c>
      <c r="I79" s="10">
        <v>160</v>
      </c>
      <c r="J79" s="13" t="s">
        <v>38</v>
      </c>
    </row>
    <row r="80" spans="1:10" x14ac:dyDescent="0.25">
      <c r="A80" s="33">
        <v>39811300</v>
      </c>
      <c r="B80" s="33"/>
      <c r="C80" s="33" t="s">
        <v>86</v>
      </c>
      <c r="D80" s="33"/>
      <c r="E80" s="33"/>
      <c r="F80" s="9" t="s">
        <v>23</v>
      </c>
      <c r="G80" s="9" t="s">
        <v>33</v>
      </c>
      <c r="H80" s="9">
        <v>0.5</v>
      </c>
      <c r="I80" s="10">
        <v>25</v>
      </c>
      <c r="J80" s="13" t="s">
        <v>38</v>
      </c>
    </row>
    <row r="81" spans="1:10" x14ac:dyDescent="0.25">
      <c r="A81" s="33">
        <v>39831247</v>
      </c>
      <c r="B81" s="33"/>
      <c r="C81" s="33" t="s">
        <v>87</v>
      </c>
      <c r="D81" s="33"/>
      <c r="E81" s="33"/>
      <c r="F81" s="9" t="s">
        <v>23</v>
      </c>
      <c r="G81" s="9" t="s">
        <v>33</v>
      </c>
      <c r="H81" s="9">
        <v>0.5</v>
      </c>
      <c r="I81" s="10">
        <v>20</v>
      </c>
      <c r="J81" s="13" t="s">
        <v>38</v>
      </c>
    </row>
    <row r="82" spans="1:10" x14ac:dyDescent="0.25">
      <c r="A82" s="33">
        <v>39835000</v>
      </c>
      <c r="B82" s="33"/>
      <c r="C82" s="33" t="s">
        <v>88</v>
      </c>
      <c r="D82" s="33"/>
      <c r="E82" s="33"/>
      <c r="F82" s="9" t="s">
        <v>23</v>
      </c>
      <c r="G82" s="9" t="s">
        <v>33</v>
      </c>
      <c r="H82" s="9">
        <v>2.5</v>
      </c>
      <c r="I82" s="10">
        <v>10</v>
      </c>
      <c r="J82" s="13" t="s">
        <v>38</v>
      </c>
    </row>
    <row r="83" spans="1:10" x14ac:dyDescent="0.25">
      <c r="A83" s="33">
        <v>39830000</v>
      </c>
      <c r="B83" s="33"/>
      <c r="C83" s="33" t="s">
        <v>89</v>
      </c>
      <c r="D83" s="33"/>
      <c r="E83" s="33"/>
      <c r="F83" s="9" t="s">
        <v>23</v>
      </c>
      <c r="G83" s="9" t="s">
        <v>116</v>
      </c>
      <c r="H83" s="9">
        <v>0.5</v>
      </c>
      <c r="I83" s="10">
        <v>5</v>
      </c>
      <c r="J83" s="13" t="s">
        <v>38</v>
      </c>
    </row>
    <row r="84" spans="1:10" x14ac:dyDescent="0.25">
      <c r="A84" s="33">
        <v>39821100</v>
      </c>
      <c r="B84" s="33"/>
      <c r="C84" s="33" t="s">
        <v>90</v>
      </c>
      <c r="D84" s="33"/>
      <c r="E84" s="33"/>
      <c r="F84" s="9" t="s">
        <v>23</v>
      </c>
      <c r="G84" s="9" t="s">
        <v>33</v>
      </c>
      <c r="H84" s="9" t="s">
        <v>130</v>
      </c>
      <c r="I84" s="10">
        <v>8</v>
      </c>
      <c r="J84" s="13" t="s">
        <v>38</v>
      </c>
    </row>
    <row r="85" spans="1:10" x14ac:dyDescent="0.25">
      <c r="A85" s="33">
        <v>33141118</v>
      </c>
      <c r="B85" s="33"/>
      <c r="C85" s="33" t="s">
        <v>132</v>
      </c>
      <c r="D85" s="33"/>
      <c r="E85" s="33"/>
      <c r="F85" s="9" t="s">
        <v>23</v>
      </c>
      <c r="G85" s="9" t="s">
        <v>33</v>
      </c>
      <c r="H85" s="9" t="s">
        <v>131</v>
      </c>
      <c r="I85" s="10">
        <v>71</v>
      </c>
      <c r="J85" s="13" t="s">
        <v>38</v>
      </c>
    </row>
    <row r="86" spans="1:10" x14ac:dyDescent="0.25">
      <c r="A86" s="33">
        <v>33141118</v>
      </c>
      <c r="B86" s="33"/>
      <c r="C86" s="33" t="s">
        <v>91</v>
      </c>
      <c r="D86" s="33"/>
      <c r="E86" s="33"/>
      <c r="F86" s="9" t="s">
        <v>23</v>
      </c>
      <c r="G86" s="9" t="s">
        <v>33</v>
      </c>
      <c r="H86" s="9" t="s">
        <v>133</v>
      </c>
      <c r="I86" s="10">
        <v>5</v>
      </c>
      <c r="J86" s="13" t="s">
        <v>38</v>
      </c>
    </row>
    <row r="87" spans="1:10" x14ac:dyDescent="0.25">
      <c r="A87" s="33">
        <v>39831282</v>
      </c>
      <c r="B87" s="33"/>
      <c r="C87" s="33" t="s">
        <v>92</v>
      </c>
      <c r="D87" s="33"/>
      <c r="E87" s="33"/>
      <c r="F87" s="9" t="s">
        <v>23</v>
      </c>
      <c r="G87" s="9" t="s">
        <v>33</v>
      </c>
      <c r="H87" s="9">
        <v>0.5</v>
      </c>
      <c r="I87" s="10">
        <v>1</v>
      </c>
      <c r="J87" s="13" t="s">
        <v>38</v>
      </c>
    </row>
    <row r="88" spans="1:10" x14ac:dyDescent="0.25">
      <c r="A88" s="33">
        <v>39839300</v>
      </c>
      <c r="B88" s="33"/>
      <c r="C88" s="33" t="s">
        <v>93</v>
      </c>
      <c r="D88" s="33"/>
      <c r="E88" s="33"/>
      <c r="F88" s="9" t="s">
        <v>23</v>
      </c>
      <c r="G88" s="9" t="s">
        <v>33</v>
      </c>
      <c r="H88" s="9">
        <v>2</v>
      </c>
      <c r="I88" s="10">
        <v>2</v>
      </c>
      <c r="J88" s="13" t="s">
        <v>38</v>
      </c>
    </row>
    <row r="89" spans="1:10" x14ac:dyDescent="0.25">
      <c r="A89" s="33">
        <v>19641000</v>
      </c>
      <c r="B89" s="33"/>
      <c r="C89" s="33" t="s">
        <v>94</v>
      </c>
      <c r="D89" s="33"/>
      <c r="E89" s="33"/>
      <c r="F89" s="9" t="s">
        <v>23</v>
      </c>
      <c r="G89" s="9" t="s">
        <v>33</v>
      </c>
      <c r="H89" s="9">
        <v>0.1</v>
      </c>
      <c r="I89" s="10">
        <v>2</v>
      </c>
      <c r="J89" s="13" t="s">
        <v>38</v>
      </c>
    </row>
    <row r="90" spans="1:10" x14ac:dyDescent="0.25">
      <c r="A90" s="33">
        <v>39831280</v>
      </c>
      <c r="B90" s="33"/>
      <c r="C90" s="33" t="s">
        <v>95</v>
      </c>
      <c r="D90" s="33"/>
      <c r="E90" s="33"/>
      <c r="F90" s="9" t="s">
        <v>23</v>
      </c>
      <c r="G90" s="9" t="s">
        <v>33</v>
      </c>
      <c r="H90" s="9">
        <v>1</v>
      </c>
      <c r="I90" s="10">
        <v>3</v>
      </c>
      <c r="J90" s="13" t="s">
        <v>38</v>
      </c>
    </row>
    <row r="91" spans="1:10" x14ac:dyDescent="0.25">
      <c r="A91" s="33">
        <v>39221420</v>
      </c>
      <c r="B91" s="33"/>
      <c r="C91" s="33" t="s">
        <v>96</v>
      </c>
      <c r="D91" s="33"/>
      <c r="E91" s="33"/>
      <c r="F91" s="9" t="s">
        <v>23</v>
      </c>
      <c r="G91" s="9" t="s">
        <v>33</v>
      </c>
      <c r="H91" s="9" t="s">
        <v>134</v>
      </c>
      <c r="I91" s="10">
        <v>10</v>
      </c>
      <c r="J91" s="13" t="s">
        <v>38</v>
      </c>
    </row>
    <row r="92" spans="1:10" x14ac:dyDescent="0.25">
      <c r="A92" s="33"/>
      <c r="B92" s="33"/>
      <c r="C92" s="33" t="s">
        <v>97</v>
      </c>
      <c r="D92" s="33"/>
      <c r="E92" s="33"/>
      <c r="F92" s="9" t="s">
        <v>23</v>
      </c>
      <c r="G92" s="9" t="s">
        <v>33</v>
      </c>
      <c r="H92" s="9"/>
      <c r="I92" s="10">
        <v>70</v>
      </c>
      <c r="J92" s="13" t="s">
        <v>38</v>
      </c>
    </row>
    <row r="93" spans="1:10" x14ac:dyDescent="0.25">
      <c r="A93" s="36">
        <v>33140000</v>
      </c>
      <c r="B93" s="37"/>
      <c r="C93" s="39" t="s">
        <v>146</v>
      </c>
      <c r="D93" s="40"/>
      <c r="E93" s="41"/>
      <c r="F93" s="9" t="s">
        <v>23</v>
      </c>
      <c r="G93" s="9" t="s">
        <v>33</v>
      </c>
      <c r="H93" s="9"/>
      <c r="I93" s="17">
        <v>400</v>
      </c>
      <c r="J93" s="13" t="s">
        <v>38</v>
      </c>
    </row>
    <row r="94" spans="1:10" x14ac:dyDescent="0.25">
      <c r="A94" s="33"/>
      <c r="B94" s="33"/>
      <c r="C94" s="52" t="s">
        <v>148</v>
      </c>
      <c r="D94" s="52"/>
      <c r="E94" s="52"/>
      <c r="F94" s="9"/>
      <c r="G94" s="9"/>
      <c r="H94" s="9"/>
      <c r="I94" s="17">
        <f>I97+I98+I99+I100+I101+I102+I103+I104+I105+I106+I112+I95+I113</f>
        <v>10905</v>
      </c>
      <c r="J94" s="9"/>
    </row>
    <row r="95" spans="1:10" x14ac:dyDescent="0.25">
      <c r="A95" s="36">
        <v>44112140</v>
      </c>
      <c r="B95" s="37"/>
      <c r="C95" s="56" t="s">
        <v>149</v>
      </c>
      <c r="D95" s="57"/>
      <c r="E95" s="58"/>
      <c r="F95" s="9" t="s">
        <v>23</v>
      </c>
      <c r="G95" s="9" t="s">
        <v>124</v>
      </c>
      <c r="H95" s="9" t="s">
        <v>150</v>
      </c>
      <c r="I95" s="17">
        <v>400</v>
      </c>
      <c r="J95" s="9" t="str">
        <f>$J$97</f>
        <v>հաշ ապր</v>
      </c>
    </row>
    <row r="96" spans="1:10" ht="19.5" x14ac:dyDescent="0.25">
      <c r="A96" s="36">
        <f>[1]Sheet1!A101</f>
        <v>44119000</v>
      </c>
      <c r="B96" s="37"/>
      <c r="C96" s="56" t="str">
        <f>[1]Sheet1!C101</f>
        <v>Տախտակ, փայտյա</v>
      </c>
      <c r="D96" s="57"/>
      <c r="E96" s="58"/>
      <c r="F96" s="9" t="s">
        <v>23</v>
      </c>
      <c r="G96" s="9" t="s">
        <v>124</v>
      </c>
      <c r="H96" s="28" t="s">
        <v>34</v>
      </c>
      <c r="I96" s="17">
        <v>200</v>
      </c>
      <c r="J96" s="9"/>
    </row>
    <row r="97" spans="1:10" x14ac:dyDescent="0.25">
      <c r="A97" s="33">
        <v>44111445</v>
      </c>
      <c r="B97" s="33"/>
      <c r="C97" s="33" t="s">
        <v>102</v>
      </c>
      <c r="D97" s="55"/>
      <c r="E97" s="55"/>
      <c r="F97" s="9" t="s">
        <v>23</v>
      </c>
      <c r="G97" s="9" t="s">
        <v>33</v>
      </c>
      <c r="H97" s="19" t="s">
        <v>137</v>
      </c>
      <c r="I97" s="10">
        <v>150</v>
      </c>
      <c r="J97" s="13" t="s">
        <v>38</v>
      </c>
    </row>
    <row r="98" spans="1:10" x14ac:dyDescent="0.25">
      <c r="A98" s="33">
        <v>44831500</v>
      </c>
      <c r="B98" s="33"/>
      <c r="C98" s="33" t="s">
        <v>103</v>
      </c>
      <c r="D98" s="33"/>
      <c r="E98" s="33"/>
      <c r="F98" s="9" t="s">
        <v>23</v>
      </c>
      <c r="G98" s="9" t="s">
        <v>33</v>
      </c>
      <c r="H98" s="10">
        <v>1</v>
      </c>
      <c r="I98" s="10">
        <v>25</v>
      </c>
      <c r="J98" s="13" t="s">
        <v>38</v>
      </c>
    </row>
    <row r="99" spans="1:10" x14ac:dyDescent="0.25">
      <c r="A99" s="33">
        <v>44821000</v>
      </c>
      <c r="B99" s="33"/>
      <c r="C99" s="33" t="s">
        <v>104</v>
      </c>
      <c r="D99" s="33"/>
      <c r="E99" s="33"/>
      <c r="F99" s="9" t="s">
        <v>23</v>
      </c>
      <c r="G99" s="9" t="s">
        <v>33</v>
      </c>
      <c r="H99" s="10" t="s">
        <v>138</v>
      </c>
      <c r="I99" s="10">
        <v>150</v>
      </c>
      <c r="J99" s="13" t="s">
        <v>38</v>
      </c>
    </row>
    <row r="100" spans="1:10" x14ac:dyDescent="0.25">
      <c r="A100" s="33">
        <v>44921500</v>
      </c>
      <c r="B100" s="33"/>
      <c r="C100" s="33" t="s">
        <v>105</v>
      </c>
      <c r="D100" s="33"/>
      <c r="E100" s="33"/>
      <c r="F100" s="9" t="s">
        <v>23</v>
      </c>
      <c r="G100" s="9" t="s">
        <v>136</v>
      </c>
      <c r="H100" s="10">
        <v>2.5</v>
      </c>
      <c r="I100" s="10">
        <v>20</v>
      </c>
      <c r="J100" s="13" t="s">
        <v>38</v>
      </c>
    </row>
    <row r="101" spans="1:10" x14ac:dyDescent="0.25">
      <c r="A101" s="33">
        <v>42130000</v>
      </c>
      <c r="B101" s="33"/>
      <c r="C101" s="33" t="s">
        <v>106</v>
      </c>
      <c r="D101" s="33"/>
      <c r="E101" s="33"/>
      <c r="F101" s="9" t="s">
        <v>23</v>
      </c>
      <c r="G101" s="9" t="s">
        <v>33</v>
      </c>
      <c r="H101" s="18" t="s">
        <v>34</v>
      </c>
      <c r="I101" s="10">
        <v>20</v>
      </c>
      <c r="J101" s="13" t="s">
        <v>38</v>
      </c>
    </row>
    <row r="102" spans="1:10" x14ac:dyDescent="0.25">
      <c r="A102" s="33">
        <v>44140000</v>
      </c>
      <c r="B102" s="33"/>
      <c r="C102" s="53" t="s">
        <v>139</v>
      </c>
      <c r="D102" s="53"/>
      <c r="E102" s="53"/>
      <c r="F102" s="9" t="s">
        <v>23</v>
      </c>
      <c r="G102" s="9" t="s">
        <v>33</v>
      </c>
      <c r="H102" s="18" t="s">
        <v>34</v>
      </c>
      <c r="I102" s="10">
        <v>50</v>
      </c>
      <c r="J102" s="13" t="s">
        <v>38</v>
      </c>
    </row>
    <row r="103" spans="1:10" x14ac:dyDescent="0.25">
      <c r="A103" s="33">
        <v>44190000</v>
      </c>
      <c r="B103" s="33"/>
      <c r="C103" s="33" t="s">
        <v>107</v>
      </c>
      <c r="D103" s="33"/>
      <c r="E103" s="33"/>
      <c r="F103" s="9" t="s">
        <v>23</v>
      </c>
      <c r="G103" s="9" t="s">
        <v>33</v>
      </c>
      <c r="H103" s="18" t="s">
        <v>34</v>
      </c>
      <c r="I103" s="10">
        <v>170</v>
      </c>
      <c r="J103" s="13" t="s">
        <v>38</v>
      </c>
    </row>
    <row r="104" spans="1:10" x14ac:dyDescent="0.25">
      <c r="A104" s="33">
        <v>44510000</v>
      </c>
      <c r="B104" s="33"/>
      <c r="C104" s="33" t="s">
        <v>108</v>
      </c>
      <c r="D104" s="33"/>
      <c r="E104" s="33"/>
      <c r="F104" s="9" t="s">
        <v>23</v>
      </c>
      <c r="G104" s="9" t="s">
        <v>33</v>
      </c>
      <c r="H104" s="18" t="s">
        <v>34</v>
      </c>
      <c r="I104" s="10">
        <v>70</v>
      </c>
      <c r="J104" s="13" t="s">
        <v>38</v>
      </c>
    </row>
    <row r="105" spans="1:10" s="22" customFormat="1" x14ac:dyDescent="0.25">
      <c r="A105" s="54">
        <v>39515440</v>
      </c>
      <c r="B105" s="54"/>
      <c r="C105" s="54" t="s">
        <v>84</v>
      </c>
      <c r="D105" s="54"/>
      <c r="E105" s="54"/>
      <c r="F105" s="23" t="s">
        <v>23</v>
      </c>
      <c r="G105" s="23" t="s">
        <v>124</v>
      </c>
      <c r="H105" s="24" t="s">
        <v>34</v>
      </c>
      <c r="I105" s="25">
        <v>700</v>
      </c>
      <c r="J105" s="26" t="s">
        <v>38</v>
      </c>
    </row>
    <row r="106" spans="1:10" s="22" customFormat="1" x14ac:dyDescent="0.25">
      <c r="A106" s="35">
        <v>31520000</v>
      </c>
      <c r="B106" s="35"/>
      <c r="C106" s="35" t="s">
        <v>72</v>
      </c>
      <c r="D106" s="35"/>
      <c r="E106" s="35"/>
      <c r="F106" s="20" t="s">
        <v>23</v>
      </c>
      <c r="G106" s="20" t="s">
        <v>33</v>
      </c>
      <c r="H106" s="24" t="s">
        <v>34</v>
      </c>
      <c r="I106" s="17">
        <v>200</v>
      </c>
      <c r="J106" s="21" t="s">
        <v>38</v>
      </c>
    </row>
    <row r="107" spans="1:10" x14ac:dyDescent="0.25">
      <c r="A107" s="33">
        <v>44480000</v>
      </c>
      <c r="B107" s="33"/>
      <c r="C107" s="35" t="s">
        <v>109</v>
      </c>
      <c r="D107" s="35"/>
      <c r="E107" s="35"/>
      <c r="F107" s="9" t="s">
        <v>23</v>
      </c>
      <c r="G107" s="9"/>
      <c r="H107" s="18" t="s">
        <v>34</v>
      </c>
      <c r="I107" s="17">
        <v>500</v>
      </c>
      <c r="J107" s="13" t="s">
        <v>38</v>
      </c>
    </row>
    <row r="108" spans="1:10" x14ac:dyDescent="0.25">
      <c r="A108" s="33"/>
      <c r="B108" s="33"/>
      <c r="C108" s="35" t="s">
        <v>112</v>
      </c>
      <c r="D108" s="35"/>
      <c r="E108" s="35"/>
      <c r="F108" s="9"/>
      <c r="G108" s="9"/>
      <c r="H108" s="10"/>
      <c r="I108" s="10"/>
      <c r="J108" s="9"/>
    </row>
    <row r="109" spans="1:10" x14ac:dyDescent="0.25">
      <c r="A109" s="33">
        <v>30230000</v>
      </c>
      <c r="B109" s="33"/>
      <c r="C109" s="35" t="s">
        <v>142</v>
      </c>
      <c r="D109" s="35"/>
      <c r="E109" s="35"/>
      <c r="F109" s="9" t="s">
        <v>23</v>
      </c>
      <c r="G109" s="9" t="s">
        <v>33</v>
      </c>
      <c r="H109" s="18" t="s">
        <v>34</v>
      </c>
      <c r="I109" s="17">
        <v>750</v>
      </c>
      <c r="J109" s="13" t="s">
        <v>38</v>
      </c>
    </row>
    <row r="110" spans="1:10" x14ac:dyDescent="0.25">
      <c r="A110" s="33">
        <v>79981100</v>
      </c>
      <c r="B110" s="33"/>
      <c r="C110" s="35" t="s">
        <v>113</v>
      </c>
      <c r="D110" s="33"/>
      <c r="E110" s="33"/>
      <c r="F110" s="9" t="s">
        <v>23</v>
      </c>
      <c r="G110" s="9" t="s">
        <v>33</v>
      </c>
      <c r="H110" s="18" t="s">
        <v>34</v>
      </c>
      <c r="I110" s="17">
        <v>200</v>
      </c>
      <c r="J110" s="13" t="s">
        <v>38</v>
      </c>
    </row>
    <row r="111" spans="1:10" x14ac:dyDescent="0.25">
      <c r="A111" s="33"/>
      <c r="B111" s="33"/>
      <c r="C111" s="35" t="s">
        <v>98</v>
      </c>
      <c r="D111" s="35"/>
      <c r="E111" s="35"/>
      <c r="F111" s="9"/>
      <c r="G111" s="9"/>
      <c r="H111" s="10"/>
      <c r="I111" s="10"/>
      <c r="J111" s="9"/>
    </row>
    <row r="112" spans="1:10" ht="30.75" customHeight="1" x14ac:dyDescent="0.25">
      <c r="A112" s="59" t="s">
        <v>99</v>
      </c>
      <c r="B112" s="60"/>
      <c r="C112" s="35" t="s">
        <v>100</v>
      </c>
      <c r="D112" s="35"/>
      <c r="E112" s="35"/>
      <c r="F112" s="9" t="s">
        <v>23</v>
      </c>
      <c r="G112" s="9" t="s">
        <v>124</v>
      </c>
      <c r="H112" s="18" t="s">
        <v>34</v>
      </c>
      <c r="I112" s="17">
        <v>950</v>
      </c>
      <c r="J112" s="13" t="s">
        <v>38</v>
      </c>
    </row>
    <row r="113" spans="1:10" ht="31.5" customHeight="1" x14ac:dyDescent="0.25">
      <c r="A113" s="59">
        <v>45211229</v>
      </c>
      <c r="B113" s="60"/>
      <c r="C113" s="61" t="s">
        <v>155</v>
      </c>
      <c r="D113" s="62"/>
      <c r="E113" s="63"/>
      <c r="F113" s="9" t="s">
        <v>135</v>
      </c>
      <c r="G113" s="27" t="s">
        <v>147</v>
      </c>
      <c r="H113" s="29" t="s">
        <v>156</v>
      </c>
      <c r="I113" s="25">
        <v>8000</v>
      </c>
      <c r="J113" s="13" t="s">
        <v>38</v>
      </c>
    </row>
    <row r="114" spans="1:10" x14ac:dyDescent="0.25">
      <c r="A114" s="33">
        <v>39160000</v>
      </c>
      <c r="B114" s="33"/>
      <c r="C114" s="35" t="s">
        <v>101</v>
      </c>
      <c r="D114" s="35"/>
      <c r="E114" s="35"/>
      <c r="F114" s="9" t="s">
        <v>23</v>
      </c>
      <c r="G114" s="9" t="s">
        <v>33</v>
      </c>
      <c r="H114" s="18" t="s">
        <v>34</v>
      </c>
      <c r="I114" s="17">
        <v>700</v>
      </c>
      <c r="J114" s="13" t="s">
        <v>38</v>
      </c>
    </row>
  </sheetData>
  <mergeCells count="210">
    <mergeCell ref="A95:B95"/>
    <mergeCell ref="C95:E95"/>
    <mergeCell ref="A96:B96"/>
    <mergeCell ref="C96:E96"/>
    <mergeCell ref="A93:B93"/>
    <mergeCell ref="C93:E93"/>
    <mergeCell ref="A114:B114"/>
    <mergeCell ref="C114:E114"/>
    <mergeCell ref="A112:B112"/>
    <mergeCell ref="C112:E112"/>
    <mergeCell ref="A99:B99"/>
    <mergeCell ref="C99:E99"/>
    <mergeCell ref="A100:B100"/>
    <mergeCell ref="C100:E100"/>
    <mergeCell ref="A101:B101"/>
    <mergeCell ref="C101:E101"/>
    <mergeCell ref="A106:B106"/>
    <mergeCell ref="C106:E106"/>
    <mergeCell ref="A113:B113"/>
    <mergeCell ref="C113:E113"/>
    <mergeCell ref="A52:B52"/>
    <mergeCell ref="C52:E52"/>
    <mergeCell ref="A108:B108"/>
    <mergeCell ref="C108:E108"/>
    <mergeCell ref="A109:B109"/>
    <mergeCell ref="C109:E109"/>
    <mergeCell ref="A110:B110"/>
    <mergeCell ref="C110:E110"/>
    <mergeCell ref="A111:B111"/>
    <mergeCell ref="C111:E111"/>
    <mergeCell ref="A102:B102"/>
    <mergeCell ref="C102:E102"/>
    <mergeCell ref="A103:B103"/>
    <mergeCell ref="C103:E103"/>
    <mergeCell ref="A104:B104"/>
    <mergeCell ref="C104:E104"/>
    <mergeCell ref="A105:B105"/>
    <mergeCell ref="C105:E105"/>
    <mergeCell ref="A107:B107"/>
    <mergeCell ref="C107:E107"/>
    <mergeCell ref="A97:B97"/>
    <mergeCell ref="C97:E97"/>
    <mergeCell ref="A98:B98"/>
    <mergeCell ref="C98:E98"/>
    <mergeCell ref="A91:B91"/>
    <mergeCell ref="C91:E91"/>
    <mergeCell ref="A92:B92"/>
    <mergeCell ref="C92:E92"/>
    <mergeCell ref="A94:B94"/>
    <mergeCell ref="C94:E94"/>
    <mergeCell ref="C30:E30"/>
    <mergeCell ref="A31:B31"/>
    <mergeCell ref="C31:E31"/>
    <mergeCell ref="A37:B37"/>
    <mergeCell ref="C37:E37"/>
    <mergeCell ref="A38:B38"/>
    <mergeCell ref="C38:E38"/>
    <mergeCell ref="A39:B39"/>
    <mergeCell ref="C39:E39"/>
    <mergeCell ref="A32:B32"/>
    <mergeCell ref="C32:E32"/>
    <mergeCell ref="A34:B34"/>
    <mergeCell ref="C34:E34"/>
    <mergeCell ref="A36:B36"/>
    <mergeCell ref="C36:E36"/>
    <mergeCell ref="A33:B33"/>
    <mergeCell ref="C33:E33"/>
    <mergeCell ref="A35:B35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G2:J2"/>
    <mergeCell ref="G3:J3"/>
    <mergeCell ref="D6:F6"/>
    <mergeCell ref="B7:H7"/>
    <mergeCell ref="C8:G8"/>
    <mergeCell ref="A2:C2"/>
    <mergeCell ref="A3:C3"/>
    <mergeCell ref="D4:F4"/>
    <mergeCell ref="D5:F5"/>
    <mergeCell ref="C35:E35"/>
    <mergeCell ref="A22:B22"/>
    <mergeCell ref="C22:E22"/>
    <mergeCell ref="A23:B23"/>
    <mergeCell ref="C23:E23"/>
    <mergeCell ref="A24:B24"/>
    <mergeCell ref="C24:E24"/>
    <mergeCell ref="A25:B25"/>
    <mergeCell ref="C25:E25"/>
    <mergeCell ref="A26:B26"/>
    <mergeCell ref="C26:E26"/>
    <mergeCell ref="A27:B27"/>
    <mergeCell ref="C27:E27"/>
    <mergeCell ref="A28:B28"/>
    <mergeCell ref="C28:E28"/>
    <mergeCell ref="A29:B29"/>
    <mergeCell ref="C29:E29"/>
    <mergeCell ref="A30:B30"/>
    <mergeCell ref="A43:B43"/>
    <mergeCell ref="C43:E43"/>
    <mergeCell ref="A44:B44"/>
    <mergeCell ref="C44:E44"/>
    <mergeCell ref="A45:B45"/>
    <mergeCell ref="C45:E45"/>
    <mergeCell ref="A40:B40"/>
    <mergeCell ref="C40:E40"/>
    <mergeCell ref="A41:B41"/>
    <mergeCell ref="C41:E41"/>
    <mergeCell ref="A42:B42"/>
    <mergeCell ref="C42:E42"/>
    <mergeCell ref="A49:B49"/>
    <mergeCell ref="C49:E49"/>
    <mergeCell ref="A50:B50"/>
    <mergeCell ref="C50:E50"/>
    <mergeCell ref="A51:B51"/>
    <mergeCell ref="C51:E51"/>
    <mergeCell ref="A46:B46"/>
    <mergeCell ref="C46:E46"/>
    <mergeCell ref="A47:B47"/>
    <mergeCell ref="C47:E47"/>
    <mergeCell ref="A48:B48"/>
    <mergeCell ref="C48:E48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72:B72"/>
    <mergeCell ref="C72:E72"/>
    <mergeCell ref="A73:B73"/>
    <mergeCell ref="C73:E73"/>
    <mergeCell ref="A74:B74"/>
    <mergeCell ref="C74:E74"/>
    <mergeCell ref="A67:B67"/>
    <mergeCell ref="C67:E67"/>
    <mergeCell ref="A65:B65"/>
    <mergeCell ref="C65:E65"/>
    <mergeCell ref="A66:B66"/>
    <mergeCell ref="C66:E66"/>
    <mergeCell ref="A70:B70"/>
    <mergeCell ref="C70:E70"/>
    <mergeCell ref="A71:B71"/>
    <mergeCell ref="C71:E71"/>
    <mergeCell ref="A68:B68"/>
    <mergeCell ref="C68:E68"/>
    <mergeCell ref="A69:B69"/>
    <mergeCell ref="C69:E69"/>
    <mergeCell ref="C82:E82"/>
    <mergeCell ref="A78:B78"/>
    <mergeCell ref="C78:E78"/>
    <mergeCell ref="A79:B79"/>
    <mergeCell ref="C79:E79"/>
    <mergeCell ref="A80:B80"/>
    <mergeCell ref="C80:E80"/>
    <mergeCell ref="A75:B75"/>
    <mergeCell ref="C75:E75"/>
    <mergeCell ref="A76:B76"/>
    <mergeCell ref="C76:E76"/>
    <mergeCell ref="A77:B77"/>
    <mergeCell ref="C77:E77"/>
    <mergeCell ref="G10:I10"/>
    <mergeCell ref="F12:J12"/>
    <mergeCell ref="D16:G16"/>
    <mergeCell ref="B15:H15"/>
    <mergeCell ref="F11:I11"/>
    <mergeCell ref="A89:B89"/>
    <mergeCell ref="C89:E89"/>
    <mergeCell ref="A90:B90"/>
    <mergeCell ref="C90:E90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81:B81"/>
    <mergeCell ref="C81:E81"/>
    <mergeCell ref="A82:B82"/>
  </mergeCells>
  <pageMargins left="0.2" right="0.2" top="0.31" bottom="0.3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Hashvapah</dc:creator>
  <cp:lastModifiedBy>Пользователь</cp:lastModifiedBy>
  <cp:lastPrinted>2021-02-04T07:07:34Z</cp:lastPrinted>
  <dcterms:created xsi:type="dcterms:W3CDTF">2020-01-21T10:33:10Z</dcterms:created>
  <dcterms:modified xsi:type="dcterms:W3CDTF">2021-07-02T12:16:49Z</dcterms:modified>
</cp:coreProperties>
</file>